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6" yWindow="1140" windowWidth="23256" windowHeight="11388"/>
  </bookViews>
  <sheets>
    <sheet name="Sheet1" sheetId="1" r:id="rId1"/>
  </sheets>
  <definedNames>
    <definedName name="_xlnm.Print_Area" localSheetId="0">Sheet1!$A$1:$I$63</definedName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F58" i="1"/>
  <c r="I57"/>
  <c r="I56"/>
  <c r="I55"/>
  <c r="I54"/>
  <c r="I53"/>
  <c r="I52"/>
  <c r="I51"/>
  <c r="I50"/>
  <c r="G49"/>
  <c r="I49" s="1"/>
  <c r="I48"/>
  <c r="I47"/>
  <c r="I46"/>
  <c r="I45"/>
  <c r="I44"/>
  <c r="I43"/>
  <c r="I42"/>
  <c r="I41"/>
  <c r="I40"/>
  <c r="I39"/>
  <c r="I38"/>
  <c r="I37"/>
  <c r="I36"/>
  <c r="I35"/>
  <c r="I34"/>
  <c r="I33"/>
  <c r="I32"/>
  <c r="G31"/>
  <c r="I31" s="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G8"/>
  <c r="I8" s="1"/>
  <c r="I7"/>
</calcChain>
</file>

<file path=xl/sharedStrings.xml><?xml version="1.0" encoding="utf-8"?>
<sst xmlns="http://schemas.openxmlformats.org/spreadsheetml/2006/main" count="98" uniqueCount="73">
  <si>
    <t>MITTENTE</t>
  </si>
  <si>
    <t>PARTITA IVA MITTENTE</t>
  </si>
  <si>
    <t>DATA DOCUMENTO</t>
  </si>
  <si>
    <t>NUMERO</t>
  </si>
  <si>
    <t xml:space="preserve"> IMPORTO </t>
  </si>
  <si>
    <t xml:space="preserve"> IMPORTO PAGAMENTO </t>
  </si>
  <si>
    <t>DATA PAGAMENTO</t>
  </si>
  <si>
    <t>SCADENZA PAGAMENTO</t>
  </si>
  <si>
    <t>GIORNI</t>
  </si>
  <si>
    <t>INDICE TEMPESTIVITA' PAGAMENTI - 1° TRIMESTRE 2024</t>
  </si>
  <si>
    <t>TOTALE PAGAMENTI</t>
  </si>
  <si>
    <t xml:space="preserve"> *</t>
  </si>
  <si>
    <t xml:space="preserve"> * 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</si>
  <si>
    <t>INDICATORE DI TEMPESTIVITA' DEI PAGAMENTI  1^ TRIMESTRE  2024</t>
  </si>
  <si>
    <t>NUOVA GRAFICA 80 SAS (01244640684)</t>
  </si>
  <si>
    <t>FPR 12/24</t>
  </si>
  <si>
    <t>EDENRED ITALIA Srl (01014660417)</t>
  </si>
  <si>
    <t>M42115</t>
  </si>
  <si>
    <t>DI MICHELE DOMENICO (DMCDNC58C17D763W)</t>
  </si>
  <si>
    <t>1/00</t>
  </si>
  <si>
    <t>WOLTERS KLUWER ITALIA SRL (10209790152)</t>
  </si>
  <si>
    <t>Poste Italiane S.p.A. (97103880585)</t>
  </si>
  <si>
    <t>Osvaldo Galizia (GLZSLD55S17L113L)</t>
  </si>
  <si>
    <t>15/A</t>
  </si>
  <si>
    <t>PRT S.p.A. (00487700015)</t>
  </si>
  <si>
    <t>V9-1</t>
  </si>
  <si>
    <t>V6-3</t>
  </si>
  <si>
    <t>F.LLI SISOFO S.R.L. (01994380689)</t>
  </si>
  <si>
    <t>282/00</t>
  </si>
  <si>
    <t>GIULIO MARIA GAROFALO (GRFGMR86C11C743R)</t>
  </si>
  <si>
    <t>C.S.L. SRL UNIPERSONALE (02181870680)</t>
  </si>
  <si>
    <t>V6-38</t>
  </si>
  <si>
    <t>V9-5</t>
  </si>
  <si>
    <t>TEAMSYSTEM S.P.A. (01035310414)</t>
  </si>
  <si>
    <t>13717/2B</t>
  </si>
  <si>
    <t>COLAROSSI SRL (01832210684)</t>
  </si>
  <si>
    <t>17/A</t>
  </si>
  <si>
    <t>Loredana Montesi (MNTLDN68E53G482S)</t>
  </si>
  <si>
    <t>Dott. Carlo Pulini (PLNCRL71R11G482G)</t>
  </si>
  <si>
    <t>RAFFAELE PIETRANGELO (PTRRFL73H21G482I)</t>
  </si>
  <si>
    <t>FPR2/2024</t>
  </si>
  <si>
    <t>11/00</t>
  </si>
  <si>
    <t>InfoCamere S.C.p.A. (02313821007)</t>
  </si>
  <si>
    <t>1000 VVA 24000865</t>
  </si>
  <si>
    <t>Dott.ssa Alessandra De Leonardis (DLNLSN74A71A488J)</t>
  </si>
  <si>
    <t>PIERO CAFFE' (CFFPRI61T24G482T)</t>
  </si>
  <si>
    <t>M43470</t>
  </si>
  <si>
    <t>DONATO DI GIOVANNI (DGVDNT51E12L846N)</t>
  </si>
  <si>
    <t>NUOVA FORUM IMPRESA S.R.L. (10185951000)</t>
  </si>
  <si>
    <t>611/03</t>
  </si>
  <si>
    <t>Dirittoitalia Srl (11451290966)</t>
  </si>
  <si>
    <t>02_10/2024</t>
  </si>
  <si>
    <t>V9-52</t>
  </si>
  <si>
    <t>L &amp; G SOLUTION SRL (03393760719)</t>
  </si>
  <si>
    <t>321/03</t>
  </si>
  <si>
    <t>620/03</t>
  </si>
  <si>
    <t>952/00</t>
  </si>
  <si>
    <t>MAGGIOLI SPA (06188330150)</t>
  </si>
  <si>
    <t>V6-71</t>
  </si>
  <si>
    <t>V9-55</t>
  </si>
  <si>
    <t>53/A</t>
  </si>
  <si>
    <t>STUDIO UFFICIO SRL (01371910686)</t>
  </si>
  <si>
    <t>FPA 000003</t>
  </si>
  <si>
    <t>16/00</t>
  </si>
  <si>
    <t>Formel s.r.l. (01784630814)</t>
  </si>
  <si>
    <t>2024-44L</t>
  </si>
  <si>
    <t>2024-43L</t>
  </si>
  <si>
    <t>DARIO GAMBINO (GMBDRA73S02L219J)</t>
  </si>
  <si>
    <t>M44558</t>
  </si>
  <si>
    <t>V9-102</t>
  </si>
  <si>
    <t>V6-104</t>
  </si>
  <si>
    <t>V9-104</t>
  </si>
  <si>
    <t>87/A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</si>
</sst>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dd/mm/yy;@"/>
  </numFmts>
  <fonts count="10">
    <font>
      <sz val="9"/>
      <color rgb="FF000000"/>
      <name val="Calibri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18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4"/>
      <color rgb="FF19191A"/>
      <name val="Calibri"/>
      <family val="2"/>
      <scheme val="minor"/>
    </font>
    <font>
      <b/>
      <sz val="11"/>
      <color theme="0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auto="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44" fontId="0" fillId="0" borderId="0" xfId="1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4" fontId="1" fillId="0" borderId="0" xfId="1" applyFont="1" applyBorder="1" applyAlignment="1">
      <alignment vertical="center"/>
    </xf>
    <xf numFmtId="165" fontId="0" fillId="0" borderId="0" xfId="0" applyNumberFormat="1"/>
    <xf numFmtId="1" fontId="0" fillId="0" borderId="0" xfId="0" applyNumberFormat="1"/>
    <xf numFmtId="165" fontId="6" fillId="0" borderId="0" xfId="0" quotePrefix="1" applyNumberFormat="1" applyFont="1" applyAlignment="1">
      <alignment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155510</xdr:colOff>
      <xdr:row>0</xdr:row>
      <xdr:rowOff>374064</xdr:rowOff>
    </xdr:from>
    <xdr:to>
      <xdr:col>1</xdr:col>
      <xdr:colOff>2098</xdr:colOff>
      <xdr:row>3</xdr:row>
      <xdr:rowOff>247710</xdr:rowOff>
    </xdr:to>
    <xdr:pic>
      <xdr:nvPicPr>
        <xdr:cNvPr id="3" name="Immagine 2" descr="logo_nome_tras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510" y="374064"/>
          <a:ext cx="942779" cy="942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zoomScale="98" zoomScaleNormal="98" workbookViewId="0">
      <selection activeCell="K4" sqref="K4"/>
    </sheetView>
  </sheetViews>
  <sheetFormatPr defaultColWidth="9.28515625" defaultRowHeight="12"/>
  <cols>
    <col min="1" max="1" width="20.42578125" style="24" customWidth="1"/>
    <col min="2" max="2" width="53" style="3" customWidth="1"/>
    <col min="3" max="3" width="19.5703125" style="8" customWidth="1"/>
    <col min="4" max="4" width="20" style="9" customWidth="1"/>
    <col min="5" max="5" width="14.140625" style="4" customWidth="1"/>
    <col min="6" max="6" width="21.7109375" style="7" customWidth="1"/>
    <col min="7" max="7" width="19.140625" style="7" customWidth="1"/>
    <col min="8" max="8" width="18.42578125" style="7" customWidth="1"/>
    <col min="9" max="9" width="12.5703125" style="7" customWidth="1"/>
    <col min="10" max="16384" width="9.28515625" style="7"/>
  </cols>
  <sheetData>
    <row r="1" spans="1:9" ht="36" customHeight="1" thickBot="1">
      <c r="A1" s="23"/>
      <c r="B1" s="2"/>
      <c r="C1" s="5"/>
      <c r="D1" s="6"/>
    </row>
    <row r="2" spans="1:9" ht="24.75" customHeight="1">
      <c r="A2" s="37"/>
      <c r="B2" s="40" t="s">
        <v>9</v>
      </c>
      <c r="C2" s="41"/>
      <c r="D2" s="41"/>
      <c r="E2" s="41"/>
      <c r="F2" s="41"/>
      <c r="G2" s="41"/>
      <c r="H2" s="41"/>
      <c r="I2" s="42"/>
    </row>
    <row r="3" spans="1:9" ht="24" customHeight="1">
      <c r="A3" s="37"/>
      <c r="B3" s="43"/>
      <c r="C3" s="44"/>
      <c r="D3" s="44"/>
      <c r="E3" s="44"/>
      <c r="F3" s="44"/>
      <c r="G3" s="44"/>
      <c r="H3" s="44"/>
      <c r="I3" s="45"/>
    </row>
    <row r="4" spans="1:9" ht="20.25" customHeight="1" thickBot="1">
      <c r="A4" s="37"/>
      <c r="B4" s="46"/>
      <c r="C4" s="47"/>
      <c r="D4" s="47"/>
      <c r="E4" s="47"/>
      <c r="F4" s="47"/>
      <c r="G4" s="47"/>
      <c r="H4" s="47"/>
      <c r="I4" s="48"/>
    </row>
    <row r="6" spans="1:9" ht="37.5" customHeight="1">
      <c r="A6" s="31" t="s">
        <v>1</v>
      </c>
      <c r="B6" s="31" t="s">
        <v>0</v>
      </c>
      <c r="C6" s="31" t="s">
        <v>2</v>
      </c>
      <c r="D6" s="31" t="s">
        <v>3</v>
      </c>
      <c r="E6" s="31" t="s">
        <v>4</v>
      </c>
      <c r="F6" s="31" t="s">
        <v>5</v>
      </c>
      <c r="G6" s="31" t="s">
        <v>7</v>
      </c>
      <c r="H6" s="31" t="s">
        <v>6</v>
      </c>
      <c r="I6" s="32" t="s">
        <v>8</v>
      </c>
    </row>
    <row r="7" spans="1:9">
      <c r="A7" s="15">
        <v>1244640684</v>
      </c>
      <c r="B7" s="15" t="s">
        <v>14</v>
      </c>
      <c r="C7" s="27">
        <v>45294</v>
      </c>
      <c r="D7" s="15" t="s">
        <v>15</v>
      </c>
      <c r="E7" s="28">
        <v>434.32</v>
      </c>
      <c r="F7" s="28">
        <v>356</v>
      </c>
      <c r="G7" s="16">
        <v>45294</v>
      </c>
      <c r="H7" s="16">
        <v>45296</v>
      </c>
      <c r="I7" s="17">
        <f>IF(H7="","",H7-G7)</f>
        <v>2</v>
      </c>
    </row>
    <row r="8" spans="1:9">
      <c r="A8" s="15">
        <v>9429840151</v>
      </c>
      <c r="B8" s="15" t="s">
        <v>16</v>
      </c>
      <c r="C8" s="27">
        <v>45295</v>
      </c>
      <c r="D8" s="15" t="s">
        <v>17</v>
      </c>
      <c r="E8" s="28">
        <v>1200.58</v>
      </c>
      <c r="F8" s="28">
        <v>1154.4000000000001</v>
      </c>
      <c r="G8" s="16">
        <f>+C8+30</f>
        <v>45325</v>
      </c>
      <c r="H8" s="16">
        <v>45335</v>
      </c>
      <c r="I8" s="17">
        <f t="shared" ref="I8:I57" si="0">IF(H8="","",H8-G8)</f>
        <v>10</v>
      </c>
    </row>
    <row r="9" spans="1:9">
      <c r="A9" s="15">
        <v>1222450684</v>
      </c>
      <c r="B9" s="15" t="s">
        <v>18</v>
      </c>
      <c r="C9" s="27">
        <v>45296</v>
      </c>
      <c r="D9" s="15" t="s">
        <v>19</v>
      </c>
      <c r="E9" s="28">
        <v>5075.2</v>
      </c>
      <c r="F9" s="28">
        <v>4275.2</v>
      </c>
      <c r="G9" s="16">
        <v>45296</v>
      </c>
      <c r="H9" s="16">
        <v>45296</v>
      </c>
      <c r="I9" s="17">
        <f t="shared" si="0"/>
        <v>0</v>
      </c>
    </row>
    <row r="10" spans="1:9">
      <c r="A10" s="15">
        <v>10209790152</v>
      </c>
      <c r="B10" s="15" t="s">
        <v>20</v>
      </c>
      <c r="C10" s="27">
        <v>45306</v>
      </c>
      <c r="D10" s="15">
        <v>74502220</v>
      </c>
      <c r="E10" s="28">
        <v>904.8</v>
      </c>
      <c r="F10" s="28">
        <v>870</v>
      </c>
      <c r="G10" s="16">
        <v>45337</v>
      </c>
      <c r="H10" s="16">
        <v>45337</v>
      </c>
      <c r="I10" s="17">
        <f t="shared" si="0"/>
        <v>0</v>
      </c>
    </row>
    <row r="11" spans="1:9">
      <c r="A11" s="15">
        <v>1114601006</v>
      </c>
      <c r="B11" s="15" t="s">
        <v>21</v>
      </c>
      <c r="C11" s="27">
        <v>45306</v>
      </c>
      <c r="D11" s="15">
        <v>1024012632</v>
      </c>
      <c r="E11" s="28">
        <v>7880.71</v>
      </c>
      <c r="F11" s="28">
        <v>7880.71</v>
      </c>
      <c r="G11" s="16">
        <v>45336</v>
      </c>
      <c r="H11" s="16">
        <v>45337</v>
      </c>
      <c r="I11" s="17">
        <f t="shared" si="0"/>
        <v>1</v>
      </c>
    </row>
    <row r="12" spans="1:9">
      <c r="A12" s="15">
        <v>289360687</v>
      </c>
      <c r="B12" s="15" t="s">
        <v>22</v>
      </c>
      <c r="C12" s="27">
        <v>45309</v>
      </c>
      <c r="D12" s="15" t="s">
        <v>23</v>
      </c>
      <c r="E12" s="28">
        <v>5646.16</v>
      </c>
      <c r="F12" s="28">
        <v>4756.16</v>
      </c>
      <c r="G12" s="16">
        <v>45329</v>
      </c>
      <c r="H12" s="16">
        <v>45335</v>
      </c>
      <c r="I12" s="17">
        <f t="shared" si="0"/>
        <v>6</v>
      </c>
    </row>
    <row r="13" spans="1:9">
      <c r="A13" s="15">
        <v>487700015</v>
      </c>
      <c r="B13" s="15" t="s">
        <v>24</v>
      </c>
      <c r="C13" s="27">
        <v>45310</v>
      </c>
      <c r="D13" s="15" t="s">
        <v>25</v>
      </c>
      <c r="E13" s="28">
        <v>53872.91</v>
      </c>
      <c r="F13" s="28">
        <v>53872.91</v>
      </c>
      <c r="G13" s="16">
        <v>45370</v>
      </c>
      <c r="H13" s="16">
        <v>45320</v>
      </c>
      <c r="I13" s="17">
        <f t="shared" si="0"/>
        <v>-50</v>
      </c>
    </row>
    <row r="14" spans="1:9">
      <c r="A14" s="15">
        <v>487700015</v>
      </c>
      <c r="B14" s="15" t="s">
        <v>24</v>
      </c>
      <c r="C14" s="27">
        <v>45310</v>
      </c>
      <c r="D14" s="15" t="s">
        <v>26</v>
      </c>
      <c r="E14" s="28">
        <v>6381.73</v>
      </c>
      <c r="F14" s="28">
        <v>5230.93</v>
      </c>
      <c r="G14" s="16">
        <v>45370</v>
      </c>
      <c r="H14" s="16">
        <v>45371</v>
      </c>
      <c r="I14" s="17">
        <f t="shared" si="0"/>
        <v>1</v>
      </c>
    </row>
    <row r="15" spans="1:9">
      <c r="A15" s="15">
        <v>1994380689</v>
      </c>
      <c r="B15" s="15" t="s">
        <v>27</v>
      </c>
      <c r="C15" s="27">
        <v>45313</v>
      </c>
      <c r="D15" s="15" t="s">
        <v>28</v>
      </c>
      <c r="E15" s="28">
        <v>408.63</v>
      </c>
      <c r="F15" s="28">
        <v>334.94</v>
      </c>
      <c r="G15" s="16">
        <v>45382</v>
      </c>
      <c r="H15" s="16">
        <v>45385</v>
      </c>
      <c r="I15" s="17">
        <f t="shared" si="0"/>
        <v>3</v>
      </c>
    </row>
    <row r="16" spans="1:9">
      <c r="A16" s="15">
        <v>2104340688</v>
      </c>
      <c r="B16" s="15" t="s">
        <v>29</v>
      </c>
      <c r="C16" s="27">
        <v>45317</v>
      </c>
      <c r="D16" s="15">
        <v>5</v>
      </c>
      <c r="E16" s="28">
        <v>1735.16</v>
      </c>
      <c r="F16" s="28">
        <v>1735.16</v>
      </c>
      <c r="G16" s="16">
        <v>45317</v>
      </c>
      <c r="H16" s="16">
        <v>45335</v>
      </c>
      <c r="I16" s="17">
        <f t="shared" si="0"/>
        <v>18</v>
      </c>
    </row>
    <row r="17" spans="1:9">
      <c r="A17" s="15">
        <v>1114601006</v>
      </c>
      <c r="B17" s="15" t="s">
        <v>21</v>
      </c>
      <c r="C17" s="27">
        <v>45320</v>
      </c>
      <c r="D17" s="15">
        <v>1024025382</v>
      </c>
      <c r="E17" s="28">
        <v>19092.55</v>
      </c>
      <c r="F17" s="28">
        <v>19092.55</v>
      </c>
      <c r="G17" s="16">
        <v>45350</v>
      </c>
      <c r="H17" s="16">
        <v>45351</v>
      </c>
      <c r="I17" s="17">
        <f t="shared" si="0"/>
        <v>1</v>
      </c>
    </row>
    <row r="18" spans="1:9">
      <c r="A18" s="15">
        <v>2181870680</v>
      </c>
      <c r="B18" s="15" t="s">
        <v>30</v>
      </c>
      <c r="C18" s="27">
        <v>45322</v>
      </c>
      <c r="D18" s="15">
        <v>61</v>
      </c>
      <c r="E18" s="28">
        <v>488</v>
      </c>
      <c r="F18" s="28">
        <v>400</v>
      </c>
      <c r="G18" s="16">
        <v>45351</v>
      </c>
      <c r="H18" s="16">
        <v>45364</v>
      </c>
      <c r="I18" s="17">
        <f t="shared" si="0"/>
        <v>13</v>
      </c>
    </row>
    <row r="19" spans="1:9">
      <c r="A19" s="15">
        <v>487700015</v>
      </c>
      <c r="B19" s="15" t="s">
        <v>24</v>
      </c>
      <c r="C19" s="27">
        <v>45322</v>
      </c>
      <c r="D19" s="15" t="s">
        <v>31</v>
      </c>
      <c r="E19" s="28">
        <v>3366.92</v>
      </c>
      <c r="F19" s="28">
        <v>2759.77</v>
      </c>
      <c r="G19" s="16">
        <v>45381</v>
      </c>
      <c r="H19" s="16">
        <v>45385</v>
      </c>
      <c r="I19" s="17">
        <f t="shared" si="0"/>
        <v>4</v>
      </c>
    </row>
    <row r="20" spans="1:9">
      <c r="A20" s="15">
        <v>487700015</v>
      </c>
      <c r="B20" s="15" t="s">
        <v>24</v>
      </c>
      <c r="C20" s="27">
        <v>45322</v>
      </c>
      <c r="D20" s="15" t="s">
        <v>32</v>
      </c>
      <c r="E20" s="28">
        <v>5171.71</v>
      </c>
      <c r="F20" s="28">
        <v>5171.71</v>
      </c>
      <c r="G20" s="16">
        <v>45342</v>
      </c>
      <c r="H20" s="16">
        <v>45385</v>
      </c>
      <c r="I20" s="17">
        <f t="shared" si="0"/>
        <v>43</v>
      </c>
    </row>
    <row r="21" spans="1:9">
      <c r="A21" s="15">
        <v>1035310414</v>
      </c>
      <c r="B21" s="15" t="s">
        <v>33</v>
      </c>
      <c r="C21" s="27">
        <v>45322</v>
      </c>
      <c r="D21" s="15" t="s">
        <v>34</v>
      </c>
      <c r="E21" s="28">
        <v>808.86</v>
      </c>
      <c r="F21" s="28">
        <v>663</v>
      </c>
      <c r="G21" s="16">
        <v>45351</v>
      </c>
      <c r="H21" s="16">
        <v>45351</v>
      </c>
      <c r="I21" s="17">
        <f t="shared" si="0"/>
        <v>0</v>
      </c>
    </row>
    <row r="22" spans="1:9">
      <c r="A22" s="15">
        <v>1832210684</v>
      </c>
      <c r="B22" s="15" t="s">
        <v>35</v>
      </c>
      <c r="C22" s="27">
        <v>45322</v>
      </c>
      <c r="D22" s="15" t="s">
        <v>36</v>
      </c>
      <c r="E22" s="28">
        <v>1633.58</v>
      </c>
      <c r="F22" s="28">
        <v>1339</v>
      </c>
      <c r="G22" s="16">
        <v>45351</v>
      </c>
      <c r="H22" s="16">
        <v>45364</v>
      </c>
      <c r="I22" s="17">
        <f t="shared" si="0"/>
        <v>13</v>
      </c>
    </row>
    <row r="23" spans="1:9">
      <c r="A23" s="15">
        <v>1604610681</v>
      </c>
      <c r="B23" s="15" t="s">
        <v>37</v>
      </c>
      <c r="C23" s="27">
        <v>45322</v>
      </c>
      <c r="D23" s="15">
        <v>1</v>
      </c>
      <c r="E23" s="28">
        <v>3379.99</v>
      </c>
      <c r="F23" s="28">
        <v>3379.99</v>
      </c>
      <c r="G23" s="16">
        <v>45322</v>
      </c>
      <c r="H23" s="16">
        <v>45364</v>
      </c>
      <c r="I23" s="17">
        <f t="shared" si="0"/>
        <v>42</v>
      </c>
    </row>
    <row r="24" spans="1:9">
      <c r="A24" s="15">
        <v>1850250687</v>
      </c>
      <c r="B24" s="15" t="s">
        <v>38</v>
      </c>
      <c r="C24" s="27">
        <v>45322</v>
      </c>
      <c r="D24" s="15">
        <v>2</v>
      </c>
      <c r="E24" s="28">
        <v>5929.2</v>
      </c>
      <c r="F24" s="28">
        <v>5029.2</v>
      </c>
      <c r="G24" s="16">
        <v>45322</v>
      </c>
      <c r="H24" s="16">
        <v>45364</v>
      </c>
      <c r="I24" s="17">
        <f t="shared" si="0"/>
        <v>42</v>
      </c>
    </row>
    <row r="25" spans="1:9">
      <c r="A25" s="15">
        <v>450130687</v>
      </c>
      <c r="B25" s="15" t="s">
        <v>39</v>
      </c>
      <c r="C25" s="27">
        <v>45323</v>
      </c>
      <c r="D25" s="15" t="s">
        <v>40</v>
      </c>
      <c r="E25" s="28">
        <v>4123.59</v>
      </c>
      <c r="F25" s="28">
        <v>3473.59</v>
      </c>
      <c r="G25" s="16">
        <v>45323</v>
      </c>
      <c r="H25" s="16">
        <v>45364</v>
      </c>
      <c r="I25" s="17">
        <f t="shared" si="0"/>
        <v>41</v>
      </c>
    </row>
    <row r="26" spans="1:9">
      <c r="A26" s="15">
        <v>1222450684</v>
      </c>
      <c r="B26" s="15" t="s">
        <v>18</v>
      </c>
      <c r="C26" s="27">
        <v>45328</v>
      </c>
      <c r="D26" s="15" t="s">
        <v>41</v>
      </c>
      <c r="E26" s="28">
        <v>5075.2</v>
      </c>
      <c r="F26" s="28">
        <v>4275.2</v>
      </c>
      <c r="G26" s="16">
        <v>45328</v>
      </c>
      <c r="H26" s="16">
        <v>45329</v>
      </c>
      <c r="I26" s="17">
        <f t="shared" si="0"/>
        <v>1</v>
      </c>
    </row>
    <row r="27" spans="1:9">
      <c r="A27" s="15">
        <v>1114601006</v>
      </c>
      <c r="B27" s="15" t="s">
        <v>21</v>
      </c>
      <c r="C27" s="27">
        <v>45335</v>
      </c>
      <c r="D27" s="15">
        <v>1024043610</v>
      </c>
      <c r="E27" s="28">
        <v>748.3</v>
      </c>
      <c r="F27" s="28">
        <v>748.3</v>
      </c>
      <c r="G27" s="16">
        <v>45365</v>
      </c>
      <c r="H27" s="16">
        <v>45366</v>
      </c>
      <c r="I27" s="17">
        <f t="shared" si="0"/>
        <v>1</v>
      </c>
    </row>
    <row r="28" spans="1:9">
      <c r="A28" s="15">
        <v>2313821007</v>
      </c>
      <c r="B28" s="15" t="s">
        <v>42</v>
      </c>
      <c r="C28" s="27">
        <v>45335</v>
      </c>
      <c r="D28" s="15" t="s">
        <v>43</v>
      </c>
      <c r="E28" s="28">
        <v>4565.79</v>
      </c>
      <c r="F28" s="28">
        <v>3742.45</v>
      </c>
      <c r="G28" s="16">
        <v>45365</v>
      </c>
      <c r="H28" s="16">
        <v>45369</v>
      </c>
      <c r="I28" s="17">
        <f t="shared" si="0"/>
        <v>4</v>
      </c>
    </row>
    <row r="29" spans="1:9">
      <c r="A29" s="15">
        <v>1842540682</v>
      </c>
      <c r="B29" s="15" t="s">
        <v>44</v>
      </c>
      <c r="C29" s="27">
        <v>45336</v>
      </c>
      <c r="D29" s="15">
        <v>6</v>
      </c>
      <c r="E29" s="28">
        <v>2289.4</v>
      </c>
      <c r="F29" s="28">
        <v>1939.4</v>
      </c>
      <c r="G29" s="16">
        <v>45336</v>
      </c>
      <c r="H29" s="16">
        <v>45337</v>
      </c>
      <c r="I29" s="17">
        <f t="shared" si="0"/>
        <v>1</v>
      </c>
    </row>
    <row r="30" spans="1:9">
      <c r="A30" s="15">
        <v>1265090686</v>
      </c>
      <c r="B30" s="15" t="s">
        <v>45</v>
      </c>
      <c r="C30" s="27">
        <v>45338</v>
      </c>
      <c r="D30" s="15">
        <v>7</v>
      </c>
      <c r="E30" s="28">
        <v>2537.6</v>
      </c>
      <c r="F30" s="28">
        <v>2137.6</v>
      </c>
      <c r="G30" s="16">
        <v>45338</v>
      </c>
      <c r="H30" s="16">
        <v>45363</v>
      </c>
      <c r="I30" s="17">
        <f t="shared" si="0"/>
        <v>25</v>
      </c>
    </row>
    <row r="31" spans="1:9">
      <c r="A31" s="15">
        <v>9429840151</v>
      </c>
      <c r="B31" s="15" t="s">
        <v>16</v>
      </c>
      <c r="C31" s="27">
        <v>45343</v>
      </c>
      <c r="D31" s="15" t="s">
        <v>46</v>
      </c>
      <c r="E31" s="28">
        <v>1812.2</v>
      </c>
      <c r="F31" s="28">
        <v>1742.5</v>
      </c>
      <c r="G31" s="16">
        <f>+C31+30</f>
        <v>45373</v>
      </c>
      <c r="H31" s="16">
        <v>45373</v>
      </c>
      <c r="I31" s="17">
        <f t="shared" si="0"/>
        <v>0</v>
      </c>
    </row>
    <row r="32" spans="1:9">
      <c r="A32" s="15">
        <v>1846420683</v>
      </c>
      <c r="B32" s="15" t="s">
        <v>47</v>
      </c>
      <c r="C32" s="27">
        <v>45345</v>
      </c>
      <c r="D32" s="15">
        <v>7</v>
      </c>
      <c r="E32" s="28">
        <v>2183.8000000000002</v>
      </c>
      <c r="F32" s="28">
        <v>1790</v>
      </c>
      <c r="G32" s="16">
        <v>45345</v>
      </c>
      <c r="H32" s="16">
        <v>45348</v>
      </c>
      <c r="I32" s="17">
        <f t="shared" si="0"/>
        <v>3</v>
      </c>
    </row>
    <row r="33" spans="1:9">
      <c r="A33" s="15">
        <v>10185951000</v>
      </c>
      <c r="B33" s="15" t="s">
        <v>48</v>
      </c>
      <c r="C33" s="27">
        <v>45345</v>
      </c>
      <c r="D33" s="15" t="s">
        <v>49</v>
      </c>
      <c r="E33" s="28">
        <v>2519.3000000000002</v>
      </c>
      <c r="F33" s="28">
        <v>2065</v>
      </c>
      <c r="G33" s="16">
        <v>45412</v>
      </c>
      <c r="H33" s="18">
        <v>45418</v>
      </c>
      <c r="I33" s="17">
        <f t="shared" si="0"/>
        <v>6</v>
      </c>
    </row>
    <row r="34" spans="1:9">
      <c r="A34" s="15">
        <v>11451290966</v>
      </c>
      <c r="B34" s="15" t="s">
        <v>50</v>
      </c>
      <c r="C34" s="27">
        <v>45346</v>
      </c>
      <c r="D34" s="15" t="s">
        <v>51</v>
      </c>
      <c r="E34" s="28">
        <v>732</v>
      </c>
      <c r="F34" s="28">
        <v>600</v>
      </c>
      <c r="G34" s="16">
        <v>45378</v>
      </c>
      <c r="H34" s="16">
        <v>45405</v>
      </c>
      <c r="I34" s="17">
        <f t="shared" si="0"/>
        <v>27</v>
      </c>
    </row>
    <row r="35" spans="1:9">
      <c r="A35" s="15">
        <v>487700015</v>
      </c>
      <c r="B35" s="15" t="s">
        <v>24</v>
      </c>
      <c r="C35" s="27">
        <v>45348</v>
      </c>
      <c r="D35" s="15" t="s">
        <v>52</v>
      </c>
      <c r="E35" s="28">
        <v>80535.7</v>
      </c>
      <c r="F35" s="28">
        <v>80535.7</v>
      </c>
      <c r="G35" s="16">
        <v>45367</v>
      </c>
      <c r="H35" s="16">
        <v>45350</v>
      </c>
      <c r="I35" s="17">
        <f t="shared" si="0"/>
        <v>-17</v>
      </c>
    </row>
    <row r="36" spans="1:9">
      <c r="A36" s="15">
        <v>3393760719</v>
      </c>
      <c r="B36" s="15" t="s">
        <v>53</v>
      </c>
      <c r="C36" s="27">
        <v>45350</v>
      </c>
      <c r="D36" s="15" t="s">
        <v>54</v>
      </c>
      <c r="E36" s="28">
        <v>7320</v>
      </c>
      <c r="F36" s="28">
        <v>6000</v>
      </c>
      <c r="G36" s="16">
        <v>45382</v>
      </c>
      <c r="H36" s="16">
        <v>45405</v>
      </c>
      <c r="I36" s="17">
        <f t="shared" si="0"/>
        <v>23</v>
      </c>
    </row>
    <row r="37" spans="1:9">
      <c r="A37" s="19">
        <v>10185951000</v>
      </c>
      <c r="B37" s="19" t="s">
        <v>48</v>
      </c>
      <c r="C37" s="29">
        <v>45350</v>
      </c>
      <c r="D37" s="19" t="s">
        <v>55</v>
      </c>
      <c r="E37" s="30">
        <v>21.35</v>
      </c>
      <c r="F37" s="30">
        <v>17.5</v>
      </c>
      <c r="G37" s="20">
        <v>45412</v>
      </c>
      <c r="H37" s="20"/>
      <c r="I37" s="21" t="str">
        <f t="shared" si="0"/>
        <v/>
      </c>
    </row>
    <row r="38" spans="1:9">
      <c r="A38" s="15">
        <v>1994380689</v>
      </c>
      <c r="B38" s="15" t="s">
        <v>27</v>
      </c>
      <c r="C38" s="27">
        <v>45351</v>
      </c>
      <c r="D38" s="15" t="s">
        <v>56</v>
      </c>
      <c r="E38" s="28">
        <v>658.8</v>
      </c>
      <c r="F38" s="28">
        <v>540</v>
      </c>
      <c r="G38" s="16">
        <v>45412</v>
      </c>
      <c r="H38" s="18">
        <v>45418</v>
      </c>
      <c r="I38" s="22">
        <f t="shared" si="0"/>
        <v>6</v>
      </c>
    </row>
    <row r="39" spans="1:9">
      <c r="A39" s="15">
        <v>2066400405</v>
      </c>
      <c r="B39" s="15" t="s">
        <v>57</v>
      </c>
      <c r="C39" s="27">
        <v>45351</v>
      </c>
      <c r="D39" s="15">
        <v>2109953</v>
      </c>
      <c r="E39" s="28">
        <v>5856</v>
      </c>
      <c r="F39" s="28">
        <v>4800</v>
      </c>
      <c r="G39" s="16">
        <v>45382</v>
      </c>
      <c r="H39" s="16">
        <v>45405</v>
      </c>
      <c r="I39" s="17">
        <f t="shared" si="0"/>
        <v>23</v>
      </c>
    </row>
    <row r="40" spans="1:9">
      <c r="A40" s="15">
        <v>487700015</v>
      </c>
      <c r="B40" s="15" t="s">
        <v>24</v>
      </c>
      <c r="C40" s="27">
        <v>45351</v>
      </c>
      <c r="D40" s="15" t="s">
        <v>58</v>
      </c>
      <c r="E40" s="28">
        <v>5348.18</v>
      </c>
      <c r="F40" s="28">
        <v>4383.75</v>
      </c>
      <c r="G40" s="16">
        <v>45411</v>
      </c>
      <c r="H40" s="16">
        <v>45411</v>
      </c>
      <c r="I40" s="17">
        <f t="shared" si="0"/>
        <v>0</v>
      </c>
    </row>
    <row r="41" spans="1:9">
      <c r="A41" s="15">
        <v>487700015</v>
      </c>
      <c r="B41" s="15" t="s">
        <v>24</v>
      </c>
      <c r="C41" s="27">
        <v>45351</v>
      </c>
      <c r="D41" s="15" t="s">
        <v>59</v>
      </c>
      <c r="E41" s="28">
        <v>22016.07</v>
      </c>
      <c r="F41" s="28">
        <v>22016.07</v>
      </c>
      <c r="G41" s="16">
        <v>45351</v>
      </c>
      <c r="H41" s="16">
        <v>45363</v>
      </c>
      <c r="I41" s="17">
        <f t="shared" si="0"/>
        <v>12</v>
      </c>
    </row>
    <row r="42" spans="1:9">
      <c r="A42" s="15">
        <v>1832210684</v>
      </c>
      <c r="B42" s="15" t="s">
        <v>35</v>
      </c>
      <c r="C42" s="27">
        <v>45351</v>
      </c>
      <c r="D42" s="15" t="s">
        <v>60</v>
      </c>
      <c r="E42" s="28">
        <v>1633.58</v>
      </c>
      <c r="F42" s="28">
        <v>1339</v>
      </c>
      <c r="G42" s="16">
        <v>45382</v>
      </c>
      <c r="H42" s="16">
        <v>45405</v>
      </c>
      <c r="I42" s="17">
        <f t="shared" si="0"/>
        <v>23</v>
      </c>
    </row>
    <row r="43" spans="1:9">
      <c r="A43" s="15">
        <v>1114601006</v>
      </c>
      <c r="B43" s="15" t="s">
        <v>21</v>
      </c>
      <c r="C43" s="27">
        <v>45352</v>
      </c>
      <c r="D43" s="15">
        <v>1024053133</v>
      </c>
      <c r="E43" s="28">
        <v>2904.92</v>
      </c>
      <c r="F43" s="28">
        <v>2904.92</v>
      </c>
      <c r="G43" s="16">
        <v>45382</v>
      </c>
      <c r="H43" s="16">
        <v>45385</v>
      </c>
      <c r="I43" s="17">
        <f t="shared" si="0"/>
        <v>3</v>
      </c>
    </row>
    <row r="44" spans="1:9">
      <c r="A44" s="15">
        <v>1371910686</v>
      </c>
      <c r="B44" s="15" t="s">
        <v>61</v>
      </c>
      <c r="C44" s="27">
        <v>45355</v>
      </c>
      <c r="D44" s="15" t="s">
        <v>62</v>
      </c>
      <c r="E44" s="28">
        <v>20</v>
      </c>
      <c r="F44" s="28">
        <v>16.39</v>
      </c>
      <c r="G44" s="16">
        <v>45355</v>
      </c>
      <c r="H44" s="16">
        <v>45355</v>
      </c>
      <c r="I44" s="17">
        <f t="shared" si="0"/>
        <v>0</v>
      </c>
    </row>
    <row r="45" spans="1:9">
      <c r="A45" s="15">
        <v>1222450684</v>
      </c>
      <c r="B45" s="15" t="s">
        <v>18</v>
      </c>
      <c r="C45" s="27">
        <v>45355</v>
      </c>
      <c r="D45" s="15" t="s">
        <v>63</v>
      </c>
      <c r="E45" s="28">
        <v>5075.2</v>
      </c>
      <c r="F45" s="28">
        <v>4275.2</v>
      </c>
      <c r="G45" s="16">
        <v>45355</v>
      </c>
      <c r="H45" s="16">
        <v>45356</v>
      </c>
      <c r="I45" s="17">
        <f t="shared" si="0"/>
        <v>1</v>
      </c>
    </row>
    <row r="46" spans="1:9">
      <c r="A46" s="15">
        <v>1784630814</v>
      </c>
      <c r="B46" s="15" t="s">
        <v>64</v>
      </c>
      <c r="C46" s="27">
        <v>45357</v>
      </c>
      <c r="D46" s="15" t="s">
        <v>65</v>
      </c>
      <c r="E46" s="28">
        <v>671</v>
      </c>
      <c r="F46" s="28">
        <v>550</v>
      </c>
      <c r="G46" s="16">
        <v>45387</v>
      </c>
      <c r="H46" s="16">
        <v>45405</v>
      </c>
      <c r="I46" s="17">
        <f t="shared" si="0"/>
        <v>18</v>
      </c>
    </row>
    <row r="47" spans="1:9">
      <c r="A47" s="15">
        <v>1784630814</v>
      </c>
      <c r="B47" s="15" t="s">
        <v>64</v>
      </c>
      <c r="C47" s="27">
        <v>45357</v>
      </c>
      <c r="D47" s="15" t="s">
        <v>66</v>
      </c>
      <c r="E47" s="28">
        <v>829.6</v>
      </c>
      <c r="F47" s="28">
        <v>680</v>
      </c>
      <c r="G47" s="16">
        <v>45387</v>
      </c>
      <c r="H47" s="16">
        <v>45405</v>
      </c>
      <c r="I47" s="17">
        <f t="shared" si="0"/>
        <v>18</v>
      </c>
    </row>
    <row r="48" spans="1:9">
      <c r="A48" s="15">
        <v>2164550507</v>
      </c>
      <c r="B48" s="15" t="s">
        <v>67</v>
      </c>
      <c r="C48" s="27">
        <v>45358</v>
      </c>
      <c r="D48" s="15">
        <v>6</v>
      </c>
      <c r="E48" s="28">
        <v>6222</v>
      </c>
      <c r="F48" s="28">
        <v>5202</v>
      </c>
      <c r="G48" s="16">
        <v>45389</v>
      </c>
      <c r="H48" s="16">
        <v>45394</v>
      </c>
      <c r="I48" s="17">
        <f t="shared" si="0"/>
        <v>5</v>
      </c>
    </row>
    <row r="49" spans="1:9">
      <c r="A49" s="15">
        <v>9429840151</v>
      </c>
      <c r="B49" s="15" t="s">
        <v>16</v>
      </c>
      <c r="C49" s="27">
        <v>45363</v>
      </c>
      <c r="D49" s="15" t="s">
        <v>68</v>
      </c>
      <c r="E49" s="28">
        <v>2058.66</v>
      </c>
      <c r="F49" s="28">
        <v>1979.48</v>
      </c>
      <c r="G49" s="16">
        <f>+C49+30</f>
        <v>45393</v>
      </c>
      <c r="H49" s="16">
        <v>45405</v>
      </c>
      <c r="I49" s="17">
        <f t="shared" si="0"/>
        <v>12</v>
      </c>
    </row>
    <row r="50" spans="1:9">
      <c r="A50" s="15">
        <v>1265090686</v>
      </c>
      <c r="B50" s="15" t="s">
        <v>45</v>
      </c>
      <c r="C50" s="27">
        <v>45365</v>
      </c>
      <c r="D50" s="15">
        <v>12</v>
      </c>
      <c r="E50" s="28">
        <v>405.64</v>
      </c>
      <c r="F50" s="28">
        <v>341.7</v>
      </c>
      <c r="G50" s="16">
        <v>45365</v>
      </c>
      <c r="H50" s="16">
        <v>45366</v>
      </c>
      <c r="I50" s="17">
        <f t="shared" si="0"/>
        <v>1</v>
      </c>
    </row>
    <row r="51" spans="1:9">
      <c r="A51" s="15">
        <v>2181870680</v>
      </c>
      <c r="B51" s="15" t="s">
        <v>30</v>
      </c>
      <c r="C51" s="27">
        <v>45370</v>
      </c>
      <c r="D51" s="15">
        <v>166</v>
      </c>
      <c r="E51" s="28">
        <v>2928</v>
      </c>
      <c r="F51" s="28">
        <v>2400</v>
      </c>
      <c r="G51" s="16">
        <v>45412</v>
      </c>
      <c r="H51" s="16">
        <v>45415</v>
      </c>
      <c r="I51" s="17">
        <f t="shared" si="0"/>
        <v>3</v>
      </c>
    </row>
    <row r="52" spans="1:9">
      <c r="A52" s="15">
        <v>487700015</v>
      </c>
      <c r="B52" s="15" t="s">
        <v>24</v>
      </c>
      <c r="C52" s="27">
        <v>45371</v>
      </c>
      <c r="D52" s="15" t="s">
        <v>69</v>
      </c>
      <c r="E52" s="28">
        <v>47910.13</v>
      </c>
      <c r="F52" s="28">
        <v>47910.13</v>
      </c>
      <c r="G52" s="16">
        <v>45371</v>
      </c>
      <c r="H52" s="16">
        <v>45394</v>
      </c>
      <c r="I52" s="17">
        <f t="shared" si="0"/>
        <v>23</v>
      </c>
    </row>
    <row r="53" spans="1:9">
      <c r="A53" s="15">
        <v>1114601006</v>
      </c>
      <c r="B53" s="15" t="s">
        <v>21</v>
      </c>
      <c r="C53" s="27">
        <v>45378</v>
      </c>
      <c r="D53" s="15">
        <v>1024084913</v>
      </c>
      <c r="E53" s="28">
        <v>6705.98</v>
      </c>
      <c r="F53" s="28">
        <v>6705.98</v>
      </c>
      <c r="G53" s="16">
        <v>45408</v>
      </c>
      <c r="H53" s="16">
        <v>45406</v>
      </c>
      <c r="I53" s="17">
        <f t="shared" si="0"/>
        <v>-2</v>
      </c>
    </row>
    <row r="54" spans="1:9">
      <c r="A54" s="15">
        <v>2181870680</v>
      </c>
      <c r="B54" s="15" t="s">
        <v>30</v>
      </c>
      <c r="C54" s="27">
        <v>45380</v>
      </c>
      <c r="D54" s="15">
        <v>212</v>
      </c>
      <c r="E54" s="28">
        <v>366</v>
      </c>
      <c r="F54" s="28">
        <v>300</v>
      </c>
      <c r="G54" s="16">
        <v>45412</v>
      </c>
      <c r="H54" s="16">
        <v>45415</v>
      </c>
      <c r="I54" s="17">
        <f t="shared" si="0"/>
        <v>3</v>
      </c>
    </row>
    <row r="55" spans="1:9">
      <c r="A55" s="19">
        <v>487700015</v>
      </c>
      <c r="B55" s="19" t="s">
        <v>24</v>
      </c>
      <c r="C55" s="29">
        <v>45382</v>
      </c>
      <c r="D55" s="19" t="s">
        <v>70</v>
      </c>
      <c r="E55" s="30">
        <v>2677.34</v>
      </c>
      <c r="F55" s="30">
        <v>2194.54</v>
      </c>
      <c r="G55" s="20">
        <v>45442</v>
      </c>
      <c r="H55" s="20"/>
      <c r="I55" s="21" t="str">
        <f t="shared" si="0"/>
        <v/>
      </c>
    </row>
    <row r="56" spans="1:9">
      <c r="A56" s="15">
        <v>487700015</v>
      </c>
      <c r="B56" s="15" t="s">
        <v>24</v>
      </c>
      <c r="C56" s="27">
        <v>45382</v>
      </c>
      <c r="D56" s="15" t="s">
        <v>71</v>
      </c>
      <c r="E56" s="28">
        <v>11842.2</v>
      </c>
      <c r="F56" s="28">
        <v>11842.2</v>
      </c>
      <c r="G56" s="16">
        <v>45382</v>
      </c>
      <c r="H56" s="16">
        <v>45394</v>
      </c>
      <c r="I56" s="17">
        <f t="shared" si="0"/>
        <v>12</v>
      </c>
    </row>
    <row r="57" spans="1:9">
      <c r="A57" s="35">
        <v>1832210684</v>
      </c>
      <c r="B57" s="15" t="s">
        <v>35</v>
      </c>
      <c r="C57" s="27">
        <v>45382</v>
      </c>
      <c r="D57" s="15" t="s">
        <v>72</v>
      </c>
      <c r="E57" s="28">
        <v>1633.58</v>
      </c>
      <c r="F57" s="28">
        <v>1339</v>
      </c>
      <c r="G57" s="36">
        <v>45412</v>
      </c>
      <c r="H57" s="16">
        <v>45415</v>
      </c>
      <c r="I57" s="17">
        <f t="shared" si="0"/>
        <v>3</v>
      </c>
    </row>
    <row r="58" spans="1:9" ht="23.25" customHeight="1">
      <c r="A58" s="25"/>
      <c r="B58" s="38" t="s">
        <v>10</v>
      </c>
      <c r="C58" s="38"/>
      <c r="D58" s="38"/>
      <c r="E58" s="38"/>
      <c r="F58" s="33">
        <f>SUM(F7:F57)</f>
        <v>349089.23</v>
      </c>
      <c r="G58" s="10"/>
      <c r="H58" s="10"/>
      <c r="I58" s="11"/>
    </row>
    <row r="59" spans="1:9" ht="25.8">
      <c r="A59" s="25"/>
      <c r="B59" s="38" t="s">
        <v>13</v>
      </c>
      <c r="C59" s="38"/>
      <c r="D59" s="38"/>
      <c r="E59" s="38"/>
      <c r="F59" s="34">
        <v>-3.5</v>
      </c>
      <c r="G59" s="12" t="s">
        <v>11</v>
      </c>
      <c r="H59" s="10"/>
      <c r="I59" s="11"/>
    </row>
    <row r="60" spans="1:9">
      <c r="A60" s="26"/>
      <c r="B60" s="1"/>
      <c r="C60"/>
      <c r="D60" s="13"/>
      <c r="E60" s="14"/>
      <c r="F60" s="14"/>
      <c r="G60" s="10"/>
      <c r="H60" s="10"/>
      <c r="I60" s="11"/>
    </row>
    <row r="61" spans="1:9">
      <c r="A61" s="25"/>
      <c r="B61" s="39" t="s">
        <v>12</v>
      </c>
      <c r="C61" s="39"/>
      <c r="D61" s="39"/>
      <c r="E61" s="39"/>
      <c r="F61" s="39"/>
      <c r="G61" s="39"/>
      <c r="H61" s="39"/>
      <c r="I61" s="39"/>
    </row>
    <row r="62" spans="1:9">
      <c r="A62" s="25"/>
      <c r="B62" s="39"/>
      <c r="C62" s="39"/>
      <c r="D62" s="39"/>
      <c r="E62" s="39"/>
      <c r="F62" s="39"/>
      <c r="G62" s="39"/>
      <c r="H62" s="39"/>
      <c r="I62" s="39"/>
    </row>
    <row r="63" spans="1:9" ht="51.75" customHeight="1">
      <c r="A63" s="25"/>
      <c r="B63" s="39"/>
      <c r="C63" s="39"/>
      <c r="D63" s="39"/>
      <c r="E63" s="39"/>
      <c r="F63" s="39"/>
      <c r="G63" s="39"/>
      <c r="H63" s="39"/>
      <c r="I63" s="39"/>
    </row>
  </sheetData>
  <sortState ref="B7:F1834">
    <sortCondition ref="B7"/>
  </sortState>
  <mergeCells count="5">
    <mergeCell ref="A2:A4"/>
    <mergeCell ref="B58:E58"/>
    <mergeCell ref="B59:E59"/>
    <mergeCell ref="B61:I63"/>
    <mergeCell ref="B2:I4"/>
  </mergeCells>
  <pageMargins left="0.31496062992125984" right="0.31496062992125984" top="0.15748031496062992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di crescenzo</dc:creator>
  <cp:lastModifiedBy>andrea.carulli</cp:lastModifiedBy>
  <cp:lastPrinted>2024-05-14T07:18:00Z</cp:lastPrinted>
  <dcterms:created xsi:type="dcterms:W3CDTF">2023-11-03T09:45:59Z</dcterms:created>
  <dcterms:modified xsi:type="dcterms:W3CDTF">2025-04-14T10:45:45Z</dcterms:modified>
</cp:coreProperties>
</file>